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Simon\Desktop\Entreprise\Résilience urbaine\Subventions\AMPLI - Nouvelle Aquitaine\"/>
    </mc:Choice>
  </mc:AlternateContent>
  <xr:revisionPtr revIDLastSave="0" documentId="13_ncr:1_{21B3C4B2-A54C-4579-86C2-E50D9A8373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mpte de résultat" sheetId="1" r:id="rId1"/>
    <sheet name="déclaration aides publi percues" sheetId="2" r:id="rId2"/>
  </sheets>
  <definedNames>
    <definedName name="Début_Formule">#NAME?</definedName>
    <definedName name="SMIC_Mensuel_Brut">#NAME?</definedName>
    <definedName name="_xlnm.Print_Area" localSheetId="0">'compte de résultat'!$A$1:$M$70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2" l="1"/>
  <c r="G24" i="2"/>
  <c r="F24" i="2"/>
  <c r="E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I61" i="1"/>
  <c r="F61" i="1"/>
  <c r="C61" i="1"/>
  <c r="I51" i="1"/>
  <c r="G51" i="1"/>
  <c r="F51" i="1"/>
  <c r="D51" i="1"/>
  <c r="C51" i="1"/>
  <c r="C63" i="1" s="1"/>
  <c r="C65" i="1" s="1"/>
  <c r="I34" i="1"/>
  <c r="I63" i="1" s="1"/>
  <c r="F34" i="1"/>
  <c r="F63" i="1" s="1"/>
  <c r="D34" i="1"/>
  <c r="C34" i="1"/>
  <c r="G33" i="1"/>
  <c r="G34" i="1" s="1"/>
  <c r="I27" i="1"/>
  <c r="F27" i="1"/>
  <c r="C27" i="1"/>
  <c r="G26" i="1"/>
  <c r="G25" i="1"/>
  <c r="G20" i="1"/>
  <c r="G27" i="1" s="1"/>
  <c r="D20" i="1"/>
  <c r="D27" i="1" s="1"/>
  <c r="I65" i="1" l="1"/>
  <c r="F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tc={D7324D92-CC83-4278-B68F-8597BBE6580F}</author>
    <author>tc={180ABE2F-FBBB-490B-916B-3F34DE18BDDD}</author>
  </authors>
  <commentList>
    <comment ref="C25" authorId="0" shapeId="0" xr:uid="{D7324D92-CC83-4278-B68F-8597BBE6580F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Levée de fonds Ulule</t>
      </text>
    </comment>
    <comment ref="F25" authorId="1" shapeId="0" xr:uid="{180ABE2F-FBBB-490B-916B-3F34DE18BDDD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Fondation Léa Nature</t>
      </text>
    </comment>
  </commentList>
</comments>
</file>

<file path=xl/sharedStrings.xml><?xml version="1.0" encoding="utf-8"?>
<sst xmlns="http://schemas.openxmlformats.org/spreadsheetml/2006/main" count="78" uniqueCount="77">
  <si>
    <t>Compte de résultat prévisionnel</t>
  </si>
  <si>
    <t>FONCTIONNEMENT</t>
  </si>
  <si>
    <t>ASSOCIATION</t>
  </si>
  <si>
    <t xml:space="preserve">dont 
OPERATION PRESENTEE </t>
  </si>
  <si>
    <t>COMPTE DE RESULTAT</t>
  </si>
  <si>
    <t>TVA</t>
  </si>
  <si>
    <t>Chiffre d'affaires</t>
  </si>
  <si>
    <t>Formation 2 jours (n=6)</t>
  </si>
  <si>
    <t>Formation 10 jours (n=3)</t>
  </si>
  <si>
    <t>Conférences (n=10)</t>
  </si>
  <si>
    <t>Etudes</t>
  </si>
  <si>
    <t>Cotisations - Adhésions</t>
  </si>
  <si>
    <t>Subvention de fonctionnement</t>
  </si>
  <si>
    <r>
      <t xml:space="preserve">Subvention État </t>
    </r>
    <r>
      <rPr>
        <b/>
        <sz val="10"/>
        <color indexed="2"/>
        <rFont val="Arial"/>
      </rPr>
      <t>(préciser si acquis ou en cours)</t>
    </r>
  </si>
  <si>
    <r>
      <t xml:space="preserve">Subvention Conseil Régional 
</t>
    </r>
    <r>
      <rPr>
        <b/>
        <sz val="10"/>
        <color indexed="2"/>
        <rFont val="Arial"/>
      </rPr>
      <t>(préciser si acquis ou en cours)</t>
    </r>
  </si>
  <si>
    <r>
      <t xml:space="preserve">Subvention Conseil Départemental 
</t>
    </r>
    <r>
      <rPr>
        <b/>
        <sz val="10"/>
        <color indexed="2"/>
        <rFont val="Arial"/>
      </rPr>
      <t xml:space="preserve">(préciser si acquis ou en cours)  </t>
    </r>
  </si>
  <si>
    <r>
      <t xml:space="preserve">Subvention Ville / commune 
</t>
    </r>
    <r>
      <rPr>
        <b/>
        <sz val="10"/>
        <color indexed="2"/>
        <rFont val="Arial"/>
      </rPr>
      <t>(préciser si acquis ou en cours)</t>
    </r>
  </si>
  <si>
    <t>Subvention AMPLI</t>
  </si>
  <si>
    <t>Financement privé (Club Service, mécène, Dons Divers)</t>
  </si>
  <si>
    <t>Etat aide au poste (PEC)</t>
  </si>
  <si>
    <t xml:space="preserve">TOTAL RESSOURCES </t>
  </si>
  <si>
    <t xml:space="preserve">Achats </t>
  </si>
  <si>
    <t>Eau Gaz Électricité</t>
  </si>
  <si>
    <t>Fournitures d'entretien 
et petits équipements</t>
  </si>
  <si>
    <t>Autres fournitures</t>
  </si>
  <si>
    <t>Mat. 1ère</t>
  </si>
  <si>
    <t>Total achats</t>
  </si>
  <si>
    <t>Charges externes</t>
  </si>
  <si>
    <t>Sous-traitance</t>
  </si>
  <si>
    <t>Loyers</t>
  </si>
  <si>
    <t>Locations matériels</t>
  </si>
  <si>
    <t xml:space="preserve">Entretiens et réparation </t>
  </si>
  <si>
    <t>Assurance</t>
  </si>
  <si>
    <t>Documents Études et recherches</t>
  </si>
  <si>
    <t>Honoraires</t>
  </si>
  <si>
    <t>Publicité et publications</t>
  </si>
  <si>
    <t>Transports et déplacements</t>
  </si>
  <si>
    <t xml:space="preserve">Missions et Réceptions </t>
  </si>
  <si>
    <t>Frais postaux</t>
  </si>
  <si>
    <t>Téléphone</t>
  </si>
  <si>
    <t>Services bancaires</t>
  </si>
  <si>
    <t>Divers affiliation fédération</t>
  </si>
  <si>
    <t>Total charges externes</t>
  </si>
  <si>
    <t>Autres charges</t>
  </si>
  <si>
    <t>Salaires brut</t>
  </si>
  <si>
    <t xml:space="preserve">Charges patronales </t>
  </si>
  <si>
    <t>Taxe sur les salaires et sur la formation</t>
  </si>
  <si>
    <t>Impôt taxes et assimilés</t>
  </si>
  <si>
    <t>Intérêt d'emprunt</t>
  </si>
  <si>
    <t xml:space="preserve">Charges exceptionnelles </t>
  </si>
  <si>
    <t xml:space="preserve">Dotations aux amortissements </t>
  </si>
  <si>
    <t xml:space="preserve">Total autres charges </t>
  </si>
  <si>
    <t xml:space="preserve">TOTAL DES CHARGES </t>
  </si>
  <si>
    <t xml:space="preserve">RESULTAT NET COMPTABLE </t>
  </si>
  <si>
    <t xml:space="preserve">A remplir obligatoirement : </t>
  </si>
  <si>
    <t>NOM DE LA STRUCTURE :</t>
  </si>
  <si>
    <t>Nom et prénom du responsable légal :</t>
  </si>
  <si>
    <t>Les Urbaculteurs</t>
  </si>
  <si>
    <t>Pascal Depienne</t>
  </si>
  <si>
    <t>Fait à : Champagné Saint-Hialire</t>
  </si>
  <si>
    <t xml:space="preserve">Aides publiques sur les 3 dernières années toutes activités confondues
Fonctionnnement &amp; Investissement </t>
  </si>
  <si>
    <t>Attention N-1 = l'année en cours ou l'année de réalisation</t>
  </si>
  <si>
    <t>Remarque : l'aide aux contrats aidés est à déclarée</t>
  </si>
  <si>
    <t>Montant de l'aide par année</t>
  </si>
  <si>
    <t>Financeur</t>
  </si>
  <si>
    <t xml:space="preserve">Type d'aide </t>
  </si>
  <si>
    <t xml:space="preserve">Aide en fonctionnement ou investissement </t>
  </si>
  <si>
    <t>nom Opération aidée</t>
  </si>
  <si>
    <t>N-1</t>
  </si>
  <si>
    <t>N-2</t>
  </si>
  <si>
    <t>N-3</t>
  </si>
  <si>
    <t xml:space="preserve">TOTAL </t>
  </si>
  <si>
    <t>TOTAL</t>
  </si>
  <si>
    <t>Le : 05/10/2021</t>
  </si>
  <si>
    <t>Dec 2021/Juil 2022</t>
  </si>
  <si>
    <t>Jan 21 /
Dec 22</t>
  </si>
  <si>
    <t>Jan 20 / 
Dec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</si>
</sst>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\ [$€-1]_-;\-* #,##0\ [$€-1]_-;_-* &quot;-&quot;\ [$€-1]_-;_-@_-"/>
    <numFmt numFmtId="165" formatCode="_-* #,##0.00\ [$€-1]_-;\-* #,##0.00\ [$€-1]_-;_-* &quot;-&quot;??\ [$€-1]_-;_-@_-"/>
    <numFmt numFmtId="166" formatCode="_-* #,##0.00\ [$€-40C]_-;\-* #,##0.00\ [$€-40C]_-;_-* &quot;-&quot;??\ [$€-40C]_-;_-@_-"/>
  </numFmts>
  <fonts count="19" x14ac:knownFonts="1">
    <font>
      <sz val="10"/>
      <color theme="1"/>
      <name val="Arial"/>
    </font>
    <font>
      <sz val="10"/>
      <name val="Arial"/>
    </font>
    <font>
      <sz val="10"/>
      <name val="MS Sans Serif"/>
    </font>
    <font>
      <sz val="10"/>
      <color indexed="64"/>
      <name val="Arial"/>
    </font>
    <font>
      <i/>
      <sz val="8"/>
      <color indexed="64"/>
      <name val="Arial"/>
    </font>
    <font>
      <b/>
      <sz val="10"/>
      <color indexed="64"/>
      <name val="Arial"/>
    </font>
    <font>
      <b/>
      <sz val="16"/>
      <color indexed="64"/>
      <name val="Arial"/>
    </font>
    <font>
      <b/>
      <sz val="20"/>
      <color indexed="64"/>
      <name val="Arial"/>
    </font>
    <font>
      <b/>
      <i/>
      <sz val="8"/>
      <color indexed="64"/>
      <name val="Arial"/>
    </font>
    <font>
      <b/>
      <i/>
      <sz val="10"/>
      <color indexed="64"/>
      <name val="Arial"/>
    </font>
    <font>
      <b/>
      <sz val="11"/>
      <color indexed="64"/>
      <name val="Arial"/>
    </font>
    <font>
      <sz val="11"/>
      <color indexed="64"/>
      <name val="Arial"/>
    </font>
    <font>
      <b/>
      <sz val="12"/>
      <name val="Arial"/>
    </font>
    <font>
      <b/>
      <sz val="10"/>
      <name val="Arial"/>
    </font>
    <font>
      <sz val="12"/>
      <color indexed="64"/>
      <name val="Arial"/>
    </font>
    <font>
      <b/>
      <sz val="14"/>
      <name val="Arial"/>
    </font>
    <font>
      <sz val="10"/>
      <color indexed="2"/>
      <name val="Arial"/>
    </font>
    <font>
      <i/>
      <sz val="10"/>
      <name val="Arial"/>
    </font>
    <font>
      <b/>
      <sz val="10"/>
      <color indexed="2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Font="0" applyFill="0" applyBorder="0"/>
    <xf numFmtId="44" fontId="1" fillId="0" borderId="0" applyFont="0" applyFill="0" applyBorder="0"/>
    <xf numFmtId="0" fontId="2" fillId="0" borderId="0"/>
    <xf numFmtId="9" fontId="1" fillId="0" borderId="0" applyFont="0" applyFill="0" applyBorder="0"/>
  </cellStyleXfs>
  <cellXfs count="96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9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9" fontId="5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3" fillId="4" borderId="5" xfId="0" applyFont="1" applyFill="1" applyBorder="1" applyAlignment="1">
      <alignment horizontal="left" vertical="center"/>
    </xf>
    <xf numFmtId="164" fontId="3" fillId="4" borderId="5" xfId="1" applyNumberFormat="1" applyFont="1" applyFill="1" applyBorder="1" applyAlignment="1">
      <alignment vertical="center"/>
    </xf>
    <xf numFmtId="165" fontId="4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164" fontId="3" fillId="4" borderId="6" xfId="1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164" fontId="3" fillId="4" borderId="7" xfId="1" applyNumberFormat="1" applyFont="1" applyFill="1" applyBorder="1" applyAlignment="1">
      <alignment vertical="center"/>
    </xf>
    <xf numFmtId="0" fontId="9" fillId="2" borderId="0" xfId="0" applyFont="1" applyFill="1"/>
    <xf numFmtId="9" fontId="3" fillId="2" borderId="0" xfId="4" applyNumberFormat="1" applyFont="1" applyFill="1" applyAlignment="1">
      <alignment vertical="center"/>
    </xf>
    <xf numFmtId="0" fontId="3" fillId="4" borderId="8" xfId="0" applyFont="1" applyFill="1" applyBorder="1" applyAlignment="1">
      <alignment horizontal="left" vertical="center" wrapText="1"/>
    </xf>
    <xf numFmtId="164" fontId="3" fillId="4" borderId="8" xfId="1" applyNumberFormat="1" applyFont="1" applyFill="1" applyBorder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/>
    </xf>
    <xf numFmtId="9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164" fontId="3" fillId="4" borderId="8" xfId="1" applyNumberFormat="1" applyFont="1" applyFill="1" applyBorder="1" applyAlignment="1">
      <alignment vertical="center"/>
    </xf>
    <xf numFmtId="164" fontId="3" fillId="5" borderId="8" xfId="1" applyNumberFormat="1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164" fontId="3" fillId="4" borderId="9" xfId="1" applyNumberFormat="1" applyFont="1" applyFill="1" applyBorder="1" applyAlignment="1">
      <alignment vertical="center"/>
    </xf>
    <xf numFmtId="0" fontId="10" fillId="6" borderId="4" xfId="0" applyFont="1" applyFill="1" applyBorder="1" applyAlignment="1">
      <alignment horizontal="center" vertical="center"/>
    </xf>
    <xf numFmtId="164" fontId="11" fillId="6" borderId="4" xfId="1" applyNumberFormat="1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9" fontId="3" fillId="2" borderId="0" xfId="1" applyNumberFormat="1" applyFont="1" applyFill="1" applyAlignment="1">
      <alignment horizontal="center" vertical="center"/>
    </xf>
    <xf numFmtId="164" fontId="3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164" fontId="3" fillId="7" borderId="7" xfId="1" applyNumberFormat="1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2" borderId="0" xfId="0" applyFont="1" applyFill="1"/>
    <xf numFmtId="164" fontId="5" fillId="2" borderId="0" xfId="1" applyNumberFormat="1" applyFont="1" applyFill="1" applyAlignment="1">
      <alignment vertical="center"/>
    </xf>
    <xf numFmtId="9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9" fontId="3" fillId="2" borderId="12" xfId="1" applyNumberFormat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164" fontId="3" fillId="2" borderId="14" xfId="1" applyNumberFormat="1" applyFont="1" applyFill="1" applyBorder="1" applyAlignment="1">
      <alignment vertical="center"/>
    </xf>
    <xf numFmtId="0" fontId="10" fillId="8" borderId="4" xfId="0" applyFont="1" applyFill="1" applyBorder="1" applyAlignment="1">
      <alignment horizontal="center" vertical="center"/>
    </xf>
    <xf numFmtId="164" fontId="11" fillId="8" borderId="4" xfId="1" applyNumberFormat="1" applyFont="1" applyFill="1" applyBorder="1" applyAlignment="1">
      <alignment vertical="center"/>
    </xf>
    <xf numFmtId="0" fontId="5" fillId="9" borderId="15" xfId="0" applyFont="1" applyFill="1" applyBorder="1" applyAlignment="1">
      <alignment horizontal="center" vertical="center"/>
    </xf>
    <xf numFmtId="164" fontId="3" fillId="9" borderId="15" xfId="1" applyNumberFormat="1" applyFont="1" applyFill="1" applyBorder="1" applyAlignment="1">
      <alignment vertical="center"/>
    </xf>
    <xf numFmtId="0" fontId="13" fillId="0" borderId="15" xfId="3" applyFont="1" applyBorder="1" applyAlignment="1">
      <alignment vertical="center"/>
    </xf>
    <xf numFmtId="0" fontId="1" fillId="0" borderId="15" xfId="3" applyFont="1" applyBorder="1" applyAlignment="1">
      <alignment vertical="center"/>
    </xf>
    <xf numFmtId="3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6" fillId="0" borderId="0" xfId="0" applyFont="1"/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 wrapText="1"/>
    </xf>
    <xf numFmtId="166" fontId="17" fillId="0" borderId="15" xfId="2" applyNumberFormat="1" applyFont="1" applyBorder="1" applyAlignment="1">
      <alignment vertical="center" wrapText="1"/>
    </xf>
    <xf numFmtId="166" fontId="17" fillId="0" borderId="15" xfId="2" applyNumberFormat="1" applyFont="1" applyBorder="1" applyAlignment="1">
      <alignment vertical="center"/>
    </xf>
    <xf numFmtId="44" fontId="17" fillId="0" borderId="15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166" fontId="0" fillId="0" borderId="15" xfId="2" applyNumberFormat="1" applyFont="1" applyBorder="1" applyAlignment="1">
      <alignment vertical="center"/>
    </xf>
    <xf numFmtId="44" fontId="0" fillId="0" borderId="15" xfId="2" applyNumberFormat="1" applyFont="1" applyBorder="1" applyAlignment="1">
      <alignment vertical="center"/>
    </xf>
    <xf numFmtId="0" fontId="13" fillId="0" borderId="15" xfId="0" applyFont="1" applyBorder="1" applyAlignment="1">
      <alignment horizontal="right" vertical="center"/>
    </xf>
    <xf numFmtId="166" fontId="13" fillId="0" borderId="15" xfId="0" applyNumberFormat="1" applyFont="1" applyBorder="1" applyAlignment="1">
      <alignment vertical="center"/>
    </xf>
    <xf numFmtId="0" fontId="1" fillId="0" borderId="15" xfId="3" applyFont="1" applyBorder="1" applyAlignment="1">
      <alignment horizontal="left" vertical="top"/>
    </xf>
    <xf numFmtId="0" fontId="13" fillId="0" borderId="15" xfId="3" applyFont="1" applyBorder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2" fillId="5" borderId="15" xfId="3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15" xfId="0" applyBorder="1" applyAlignment="1">
      <alignment horizontal="center"/>
    </xf>
  </cellXfs>
  <cellStyles count="5">
    <cellStyle name="Euro" xfId="1" xr:uid="{00000000-0005-0000-0000-000000000000}"/>
    <cellStyle name="Monétaire" xfId="2" builtinId="4"/>
    <cellStyle name="Normal" xfId="0" builtinId="0"/>
    <cellStyle name="Normal 2" xfId="3" xr:uid="{00000000-0005-0000-0000-000003000000}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7</xdr:row>
      <xdr:rowOff>9524</xdr:rowOff>
    </xdr:from>
    <xdr:to>
      <xdr:col>12</xdr:col>
      <xdr:colOff>552449</xdr:colOff>
      <xdr:row>28</xdr:row>
      <xdr:rowOff>152399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7239000" y="1504949"/>
          <a:ext cx="2266950" cy="401002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defRPr/>
          </a:pPr>
          <a:endParaRPr lang="fr-FR" sz="1100" b="1"/>
        </a:p>
        <a:p>
          <a:pPr>
            <a:defRPr/>
          </a:pPr>
          <a:r>
            <a:rPr lang="fr-FR" sz="1100" b="1"/>
            <a:t>Dans les case C10 et F10, n'hésitez pas à inscrire des dates ou période</a:t>
          </a:r>
          <a:endParaRPr/>
        </a:p>
        <a:p>
          <a:pPr>
            <a:defRPr/>
          </a:pPr>
          <a:endParaRPr lang="fr-FR" sz="1100" b="1"/>
        </a:p>
        <a:p>
          <a:pPr>
            <a:defRPr/>
          </a:pPr>
          <a:r>
            <a:rPr lang="fr-FR" sz="1100" b="1"/>
            <a:t>Dans la case I10, n'hésitez pas à inscrire la date de période de réalisation du projet (période AMPLI)</a:t>
          </a:r>
          <a:endParaRPr/>
        </a:p>
        <a:p>
          <a:pPr>
            <a:defRPr/>
          </a:pPr>
          <a:endParaRPr lang="fr-FR" sz="1100" b="1"/>
        </a:p>
        <a:p>
          <a:pPr>
            <a:defRPr/>
          </a:pPr>
          <a:r>
            <a:rPr lang="fr-FR" sz="1100" b="1"/>
            <a:t>Il s'agit ici de la présentation du budget en fonctionnement de la structure et du projet (le budget de la structure peut être égal au budget du projet)</a:t>
          </a:r>
          <a:endParaRPr/>
        </a:p>
        <a:p>
          <a:pPr>
            <a:defRPr/>
          </a:pPr>
          <a:endParaRPr lang="fr-FR" sz="1100" b="1"/>
        </a:p>
        <a:p>
          <a:pPr>
            <a:defRPr/>
          </a:pPr>
          <a:r>
            <a:rPr lang="fr-FR" sz="1100" b="1"/>
            <a:t>Le montant de ressources doit être égal au montant de dépenses</a:t>
          </a:r>
          <a:endParaRPr/>
        </a:p>
        <a:p>
          <a:pPr>
            <a:defRPr/>
          </a:pPr>
          <a:endParaRPr lang="fr-FR" sz="1100" b="1"/>
        </a:p>
        <a:p>
          <a:pPr>
            <a:defRPr/>
          </a:pPr>
          <a:r>
            <a:rPr lang="fr-FR" sz="1100" b="1"/>
            <a:t>Si besoin vous pouvez modifier les intitulés dans la colonne A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1894299</xdr:colOff>
      <xdr:row>5</xdr:row>
      <xdr:rowOff>202017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" y="0"/>
          <a:ext cx="1894298" cy="101538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imon Roy" id="{5116D744-1147-43D2-A330-6A97410DF34A}" userId="6ca2d2c4b45eaa89" providerId="Windows Live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5" dT="2021-10-04T15:38:28.28" personId="{5116D744-1147-43D2-A330-6A97410DF34A}" id="{D7324D92-CC83-4278-B68F-8597BBE6580F}">
    <text>Levée de fonds Ulule</text>
  </threadedComment>
  <threadedComment ref="F25" dT="2021-09-17T13:34:18.34" personId="{5116D744-1147-43D2-A330-6A97410DF34A}" id="{180ABE2F-FBBB-490B-916B-3F34DE18BDDD}">
    <text>Fondation Léa Nature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70"/>
  <sheetViews>
    <sheetView tabSelected="1" workbookViewId="0">
      <selection activeCell="F25" sqref="F25"/>
    </sheetView>
  </sheetViews>
  <sheetFormatPr baseColWidth="10" defaultColWidth="11.44140625" defaultRowHeight="13.2" x14ac:dyDescent="0.25"/>
  <cols>
    <col min="1" max="1" width="45.44140625" style="1" bestFit="1" customWidth="1"/>
    <col min="2" max="2" width="2.6640625" style="2" bestFit="1" customWidth="1"/>
    <col min="3" max="3" width="11.6640625" style="1" bestFit="1" customWidth="1"/>
    <col min="4" max="4" width="11" style="3" hidden="1" bestFit="1" customWidth="1"/>
    <col min="5" max="5" width="2.6640625" style="4" bestFit="1" customWidth="1"/>
    <col min="6" max="6" width="11.6640625" style="1" bestFit="1" customWidth="1"/>
    <col min="7" max="7" width="11" style="3" hidden="1" bestFit="1" customWidth="1"/>
    <col min="8" max="8" width="2.6640625" style="2" bestFit="1" customWidth="1"/>
    <col min="9" max="9" width="29" style="1" bestFit="1" customWidth="1"/>
    <col min="10" max="10" width="7.88671875" style="5" bestFit="1" customWidth="1"/>
    <col min="11" max="11" width="9" style="5" bestFit="1" customWidth="1"/>
    <col min="12" max="12" width="11.44140625" style="1" bestFit="1"/>
    <col min="13" max="16384" width="11.44140625" style="1"/>
  </cols>
  <sheetData>
    <row r="2" spans="1:11" ht="13.5" customHeight="1" x14ac:dyDescent="0.25"/>
    <row r="6" spans="1:11" s="6" customFormat="1" ht="24.75" customHeight="1" x14ac:dyDescent="0.25">
      <c r="A6" s="87" t="s">
        <v>0</v>
      </c>
      <c r="B6" s="87"/>
      <c r="C6" s="87"/>
      <c r="D6" s="87"/>
      <c r="E6" s="87"/>
      <c r="F6" s="87"/>
      <c r="G6" s="87"/>
      <c r="H6" s="87"/>
      <c r="I6" s="87"/>
      <c r="J6" s="7"/>
      <c r="K6" s="7"/>
    </row>
    <row r="7" spans="1:11" s="6" customFormat="1" ht="28.5" customHeight="1" x14ac:dyDescent="0.25">
      <c r="A7" s="88" t="s">
        <v>1</v>
      </c>
      <c r="B7" s="88"/>
      <c r="C7" s="88"/>
      <c r="D7" s="88"/>
      <c r="E7" s="88"/>
      <c r="F7" s="88"/>
      <c r="G7" s="88"/>
      <c r="H7" s="88"/>
      <c r="I7" s="88"/>
      <c r="J7" s="7"/>
      <c r="K7" s="7"/>
    </row>
    <row r="8" spans="1:11" s="6" customFormat="1" ht="24.75" customHeight="1" x14ac:dyDescent="0.25">
      <c r="A8" s="8"/>
      <c r="B8" s="8"/>
      <c r="C8" s="89" t="s">
        <v>2</v>
      </c>
      <c r="D8" s="90"/>
      <c r="E8" s="90"/>
      <c r="F8" s="91"/>
      <c r="G8" s="8"/>
      <c r="H8" s="8"/>
      <c r="I8" s="9" t="s">
        <v>3</v>
      </c>
      <c r="J8" s="7"/>
      <c r="K8" s="7"/>
    </row>
    <row r="9" spans="1:11" s="6" customFormat="1" ht="10.5" customHeight="1" x14ac:dyDescent="0.25">
      <c r="A9" s="10"/>
      <c r="B9" s="10"/>
      <c r="C9" s="10"/>
      <c r="D9" s="11"/>
      <c r="E9" s="10"/>
      <c r="F9" s="10"/>
      <c r="G9" s="11"/>
      <c r="H9" s="10"/>
      <c r="I9" s="10"/>
      <c r="J9" s="7"/>
      <c r="K9" s="7"/>
    </row>
    <row r="10" spans="1:11" ht="24.75" customHeight="1" x14ac:dyDescent="0.25">
      <c r="A10" s="12" t="s">
        <v>4</v>
      </c>
      <c r="B10" s="13"/>
      <c r="C10" s="14" t="s">
        <v>76</v>
      </c>
      <c r="D10" s="11" t="s">
        <v>5</v>
      </c>
      <c r="E10" s="15"/>
      <c r="F10" s="14" t="s">
        <v>75</v>
      </c>
      <c r="G10" s="11" t="s">
        <v>5</v>
      </c>
      <c r="H10" s="13"/>
      <c r="I10" s="14" t="s">
        <v>74</v>
      </c>
    </row>
    <row r="11" spans="1:11" ht="6.75" customHeight="1" x14ac:dyDescent="0.25">
      <c r="A11" s="13"/>
      <c r="B11" s="13"/>
      <c r="C11" s="13"/>
      <c r="D11" s="11"/>
      <c r="E11" s="15"/>
      <c r="F11" s="13"/>
      <c r="G11" s="11"/>
      <c r="H11" s="13"/>
      <c r="I11" s="13"/>
    </row>
    <row r="12" spans="1:11" ht="12" customHeight="1" x14ac:dyDescent="0.25">
      <c r="A12" s="16" t="s">
        <v>6</v>
      </c>
    </row>
    <row r="13" spans="1:11" x14ac:dyDescent="0.25">
      <c r="A13" s="17" t="s">
        <v>7</v>
      </c>
      <c r="C13" s="18">
        <v>2800</v>
      </c>
      <c r="D13" s="19"/>
      <c r="F13" s="18">
        <v>14400</v>
      </c>
      <c r="G13" s="19"/>
      <c r="I13" s="18">
        <v>9600</v>
      </c>
      <c r="J13" s="20"/>
    </row>
    <row r="14" spans="1:11" x14ac:dyDescent="0.25">
      <c r="A14" s="21" t="s">
        <v>8</v>
      </c>
      <c r="C14" s="22"/>
      <c r="D14" s="19"/>
      <c r="F14" s="22">
        <v>36000</v>
      </c>
      <c r="G14" s="19"/>
      <c r="I14" s="22">
        <v>24000</v>
      </c>
      <c r="J14" s="20"/>
    </row>
    <row r="15" spans="1:11" x14ac:dyDescent="0.25">
      <c r="A15" s="21" t="s">
        <v>9</v>
      </c>
      <c r="C15" s="22"/>
      <c r="D15" s="19"/>
      <c r="F15" s="22">
        <v>5000</v>
      </c>
      <c r="G15" s="19"/>
      <c r="I15" s="22">
        <v>3340</v>
      </c>
      <c r="J15" s="20"/>
    </row>
    <row r="16" spans="1:11" x14ac:dyDescent="0.25">
      <c r="A16" s="21" t="s">
        <v>10</v>
      </c>
      <c r="C16" s="22"/>
      <c r="D16" s="19"/>
      <c r="F16" s="22">
        <v>17000</v>
      </c>
      <c r="G16" s="19"/>
      <c r="I16" s="22">
        <v>10700</v>
      </c>
      <c r="J16" s="20"/>
    </row>
    <row r="17" spans="1:10" x14ac:dyDescent="0.25">
      <c r="A17" s="21" t="s">
        <v>11</v>
      </c>
      <c r="C17" s="22">
        <v>160</v>
      </c>
      <c r="D17" s="19"/>
      <c r="F17" s="22">
        <v>2000</v>
      </c>
      <c r="G17" s="19"/>
      <c r="I17" s="22">
        <v>1300</v>
      </c>
      <c r="J17" s="20"/>
    </row>
    <row r="18" spans="1:10" x14ac:dyDescent="0.25">
      <c r="A18" s="23"/>
      <c r="C18" s="24"/>
      <c r="D18" s="19"/>
      <c r="F18" s="24"/>
      <c r="G18" s="19"/>
      <c r="I18" s="24"/>
      <c r="J18" s="20"/>
    </row>
    <row r="19" spans="1:10" ht="17.25" customHeight="1" x14ac:dyDescent="0.25">
      <c r="A19" s="25" t="s">
        <v>12</v>
      </c>
      <c r="B19" s="1"/>
      <c r="D19" s="1"/>
      <c r="E19" s="1"/>
      <c r="F19" s="26"/>
      <c r="G19" s="26"/>
      <c r="H19" s="26"/>
      <c r="I19" s="26"/>
    </row>
    <row r="20" spans="1:10" x14ac:dyDescent="0.25">
      <c r="A20" s="17" t="s">
        <v>13</v>
      </c>
      <c r="C20" s="18"/>
      <c r="D20" s="19" t="e">
        <f>C20*#REF!/100</f>
        <v>#REF!</v>
      </c>
      <c r="F20" s="18"/>
      <c r="G20" s="19" t="e">
        <f>F20*#REF!/100</f>
        <v>#REF!</v>
      </c>
      <c r="I20" s="18"/>
    </row>
    <row r="21" spans="1:10" ht="26.4" x14ac:dyDescent="0.25">
      <c r="A21" s="27" t="s">
        <v>14</v>
      </c>
      <c r="C21" s="28"/>
      <c r="D21" s="29"/>
      <c r="E21" s="30"/>
      <c r="F21" s="28"/>
      <c r="G21" s="29"/>
      <c r="H21" s="31"/>
      <c r="I21" s="28"/>
    </row>
    <row r="22" spans="1:10" ht="26.4" x14ac:dyDescent="0.25">
      <c r="A22" s="27" t="s">
        <v>15</v>
      </c>
      <c r="C22" s="28"/>
      <c r="D22" s="29"/>
      <c r="E22" s="30"/>
      <c r="F22" s="28"/>
      <c r="G22" s="29"/>
      <c r="H22" s="31"/>
      <c r="I22" s="28"/>
    </row>
    <row r="23" spans="1:10" ht="26.4" x14ac:dyDescent="0.25">
      <c r="A23" s="27" t="s">
        <v>16</v>
      </c>
      <c r="C23" s="28"/>
      <c r="D23" s="29"/>
      <c r="E23" s="30"/>
      <c r="F23" s="28"/>
      <c r="G23" s="29"/>
      <c r="H23" s="31"/>
      <c r="I23" s="28"/>
    </row>
    <row r="24" spans="1:10" x14ac:dyDescent="0.25">
      <c r="A24" s="32" t="s">
        <v>17</v>
      </c>
      <c r="C24" s="33"/>
      <c r="D24" s="19"/>
      <c r="F24" s="33">
        <v>20000</v>
      </c>
      <c r="G24" s="19"/>
      <c r="I24" s="34">
        <v>20000</v>
      </c>
    </row>
    <row r="25" spans="1:10" x14ac:dyDescent="0.25">
      <c r="A25" s="35" t="s">
        <v>18</v>
      </c>
      <c r="C25" s="22">
        <v>11717</v>
      </c>
      <c r="D25" s="19"/>
      <c r="F25" s="22">
        <v>9000</v>
      </c>
      <c r="G25" s="19" t="e">
        <f>F25*#REF!/100</f>
        <v>#REF!</v>
      </c>
      <c r="I25" s="22">
        <v>6000</v>
      </c>
    </row>
    <row r="26" spans="1:10" x14ac:dyDescent="0.25">
      <c r="A26" s="36" t="s">
        <v>19</v>
      </c>
      <c r="C26" s="37"/>
      <c r="D26" s="19"/>
      <c r="F26" s="37"/>
      <c r="G26" s="19" t="e">
        <f>F26*#REF!/100</f>
        <v>#REF!</v>
      </c>
      <c r="I26" s="37"/>
    </row>
    <row r="27" spans="1:10" ht="13.8" x14ac:dyDescent="0.25">
      <c r="A27" s="38" t="s">
        <v>20</v>
      </c>
      <c r="B27" s="13"/>
      <c r="C27" s="39">
        <f>SUM(C13:C26)</f>
        <v>14677</v>
      </c>
      <c r="D27" s="40" t="e">
        <f>SUM(D13:D25)</f>
        <v>#REF!</v>
      </c>
      <c r="E27" s="41"/>
      <c r="F27" s="39">
        <f>SUM(F13:F26)</f>
        <v>103400</v>
      </c>
      <c r="G27" s="40" t="e">
        <f>SUM(G13:G25)</f>
        <v>#REF!</v>
      </c>
      <c r="I27" s="39">
        <f>SUM(I13:I26)</f>
        <v>74940</v>
      </c>
    </row>
    <row r="28" spans="1:10" x14ac:dyDescent="0.25">
      <c r="A28" s="13"/>
      <c r="B28" s="13"/>
      <c r="C28" s="42"/>
      <c r="D28" s="19"/>
      <c r="E28" s="41"/>
      <c r="F28" s="42"/>
      <c r="G28" s="19"/>
      <c r="H28" s="43"/>
      <c r="I28" s="42"/>
    </row>
    <row r="29" spans="1:10" ht="12" customHeight="1" x14ac:dyDescent="0.25">
      <c r="A29" s="6" t="s">
        <v>21</v>
      </c>
      <c r="C29" s="42"/>
      <c r="D29" s="19"/>
      <c r="E29" s="41"/>
      <c r="F29" s="42"/>
      <c r="G29" s="19"/>
      <c r="H29" s="43"/>
      <c r="I29" s="42"/>
    </row>
    <row r="30" spans="1:10" ht="12" customHeight="1" x14ac:dyDescent="0.25">
      <c r="A30" s="44" t="s">
        <v>22</v>
      </c>
      <c r="C30" s="18"/>
      <c r="D30" s="19"/>
      <c r="E30" s="41"/>
      <c r="F30" s="18"/>
      <c r="G30" s="19"/>
      <c r="H30" s="43"/>
      <c r="I30" s="18"/>
    </row>
    <row r="31" spans="1:10" ht="25.5" customHeight="1" x14ac:dyDescent="0.25">
      <c r="A31" s="45" t="s">
        <v>23</v>
      </c>
      <c r="C31" s="22"/>
      <c r="D31" s="19"/>
      <c r="E31" s="41"/>
      <c r="F31" s="22">
        <v>3000</v>
      </c>
      <c r="G31" s="19"/>
      <c r="H31" s="43"/>
      <c r="I31" s="22">
        <v>2100</v>
      </c>
    </row>
    <row r="32" spans="1:10" x14ac:dyDescent="0.25">
      <c r="A32" s="45" t="s">
        <v>24</v>
      </c>
      <c r="C32" s="22"/>
      <c r="D32" s="19"/>
      <c r="E32" s="41"/>
      <c r="F32" s="22"/>
      <c r="G32" s="19"/>
      <c r="H32" s="43"/>
      <c r="I32" s="22"/>
    </row>
    <row r="33" spans="1:9" ht="12" customHeight="1" x14ac:dyDescent="0.25">
      <c r="A33" s="46" t="s">
        <v>25</v>
      </c>
      <c r="C33" s="22"/>
      <c r="D33" s="19"/>
      <c r="E33" s="41"/>
      <c r="F33" s="22"/>
      <c r="G33" s="19" t="e">
        <f>F33*#REF!/100</f>
        <v>#REF!</v>
      </c>
      <c r="H33" s="43"/>
      <c r="I33" s="22"/>
    </row>
    <row r="34" spans="1:9" x14ac:dyDescent="0.25">
      <c r="A34" s="47" t="s">
        <v>26</v>
      </c>
      <c r="C34" s="48">
        <f>SUM(C30:C33)</f>
        <v>0</v>
      </c>
      <c r="D34" s="40">
        <f>SUM(D30:D33)</f>
        <v>0</v>
      </c>
      <c r="E34" s="41"/>
      <c r="F34" s="48">
        <f>SUM(F30:F33)</f>
        <v>3000</v>
      </c>
      <c r="G34" s="40" t="e">
        <f>SUM(G30:G33)</f>
        <v>#REF!</v>
      </c>
      <c r="H34" s="43"/>
      <c r="I34" s="48">
        <f>SUM(I30:I33)</f>
        <v>2100</v>
      </c>
    </row>
    <row r="35" spans="1:9" ht="5.25" customHeight="1" x14ac:dyDescent="0.25">
      <c r="C35" s="26"/>
      <c r="D35" s="26"/>
      <c r="E35" s="26"/>
      <c r="F35" s="26"/>
      <c r="G35" s="26"/>
      <c r="H35" s="26"/>
      <c r="I35" s="26"/>
    </row>
    <row r="36" spans="1:9" x14ac:dyDescent="0.25">
      <c r="A36" s="6" t="s">
        <v>27</v>
      </c>
      <c r="B36" s="13"/>
      <c r="C36" s="42"/>
      <c r="D36" s="19"/>
      <c r="E36" s="41"/>
      <c r="F36" s="42"/>
      <c r="G36" s="19"/>
      <c r="H36" s="43"/>
      <c r="I36" s="42"/>
    </row>
    <row r="37" spans="1:9" x14ac:dyDescent="0.25">
      <c r="A37" s="44" t="s">
        <v>28</v>
      </c>
      <c r="C37" s="18">
        <v>8755</v>
      </c>
      <c r="D37" s="19"/>
      <c r="E37" s="41"/>
      <c r="F37" s="18">
        <v>48000</v>
      </c>
      <c r="G37" s="19"/>
      <c r="H37" s="43"/>
      <c r="I37" s="18">
        <v>35300</v>
      </c>
    </row>
    <row r="38" spans="1:9" x14ac:dyDescent="0.25">
      <c r="A38" s="46" t="s">
        <v>29</v>
      </c>
      <c r="C38" s="22"/>
      <c r="D38" s="19"/>
      <c r="E38" s="41"/>
      <c r="F38" s="22"/>
      <c r="G38" s="19"/>
      <c r="H38" s="43"/>
      <c r="I38" s="22"/>
    </row>
    <row r="39" spans="1:9" x14ac:dyDescent="0.25">
      <c r="A39" s="46" t="s">
        <v>30</v>
      </c>
      <c r="C39" s="22"/>
      <c r="D39" s="19"/>
      <c r="E39" s="41"/>
      <c r="F39" s="22"/>
      <c r="G39" s="19"/>
      <c r="H39" s="43"/>
      <c r="I39" s="22"/>
    </row>
    <row r="40" spans="1:9" x14ac:dyDescent="0.25">
      <c r="A40" s="46" t="s">
        <v>31</v>
      </c>
      <c r="C40" s="22"/>
      <c r="D40" s="19"/>
      <c r="E40" s="41"/>
      <c r="F40" s="22"/>
      <c r="G40" s="19"/>
      <c r="H40" s="43"/>
      <c r="I40" s="22"/>
    </row>
    <row r="41" spans="1:9" x14ac:dyDescent="0.25">
      <c r="A41" s="46" t="s">
        <v>32</v>
      </c>
      <c r="C41" s="22">
        <v>98.46</v>
      </c>
      <c r="D41" s="19"/>
      <c r="E41" s="41"/>
      <c r="F41" s="22">
        <v>98.46</v>
      </c>
      <c r="G41" s="19"/>
      <c r="H41" s="43"/>
      <c r="I41" s="22">
        <v>70</v>
      </c>
    </row>
    <row r="42" spans="1:9" x14ac:dyDescent="0.25">
      <c r="A42" s="46" t="s">
        <v>33</v>
      </c>
      <c r="C42" s="22"/>
      <c r="D42" s="19"/>
      <c r="E42" s="41"/>
      <c r="F42" s="22"/>
      <c r="G42" s="19"/>
      <c r="H42" s="43"/>
      <c r="I42" s="22"/>
    </row>
    <row r="43" spans="1:9" x14ac:dyDescent="0.25">
      <c r="A43" s="46" t="s">
        <v>34</v>
      </c>
      <c r="C43" s="22">
        <v>3818.36</v>
      </c>
      <c r="D43" s="19"/>
      <c r="E43" s="41"/>
      <c r="F43" s="22">
        <v>26000</v>
      </c>
      <c r="G43" s="19"/>
      <c r="H43" s="43"/>
      <c r="I43" s="22">
        <v>19200</v>
      </c>
    </row>
    <row r="44" spans="1:9" x14ac:dyDescent="0.25">
      <c r="A44" s="46" t="s">
        <v>35</v>
      </c>
      <c r="C44" s="22">
        <v>500</v>
      </c>
      <c r="D44" s="19"/>
      <c r="E44" s="41"/>
      <c r="F44" s="22">
        <v>500</v>
      </c>
      <c r="G44" s="19"/>
      <c r="H44" s="43"/>
      <c r="I44" s="22">
        <v>360</v>
      </c>
    </row>
    <row r="45" spans="1:9" x14ac:dyDescent="0.25">
      <c r="A45" s="46" t="s">
        <v>36</v>
      </c>
      <c r="C45" s="22">
        <v>1505.55</v>
      </c>
      <c r="D45" s="19"/>
      <c r="E45" s="41"/>
      <c r="F45" s="22">
        <v>3000</v>
      </c>
      <c r="G45" s="19"/>
      <c r="H45" s="43"/>
      <c r="I45" s="22">
        <v>2100</v>
      </c>
    </row>
    <row r="46" spans="1:9" x14ac:dyDescent="0.25">
      <c r="A46" s="46" t="s">
        <v>37</v>
      </c>
      <c r="C46" s="22"/>
      <c r="D46" s="19"/>
      <c r="E46" s="41"/>
      <c r="F46" s="22">
        <v>3000</v>
      </c>
      <c r="G46" s="19"/>
      <c r="H46" s="43"/>
      <c r="I46" s="22">
        <v>2100</v>
      </c>
    </row>
    <row r="47" spans="1:9" x14ac:dyDescent="0.25">
      <c r="A47" s="46" t="s">
        <v>38</v>
      </c>
      <c r="C47" s="22"/>
      <c r="D47" s="19"/>
      <c r="E47" s="41"/>
      <c r="F47" s="22">
        <v>100</v>
      </c>
      <c r="G47" s="19"/>
      <c r="H47" s="43"/>
      <c r="I47" s="22">
        <v>80</v>
      </c>
    </row>
    <row r="48" spans="1:9" x14ac:dyDescent="0.25">
      <c r="A48" s="46" t="s">
        <v>39</v>
      </c>
      <c r="C48" s="22"/>
      <c r="D48" s="19"/>
      <c r="E48" s="41"/>
      <c r="F48" s="22">
        <v>180</v>
      </c>
      <c r="G48" s="19"/>
      <c r="H48" s="43"/>
      <c r="I48" s="22">
        <v>130</v>
      </c>
    </row>
    <row r="49" spans="1:11" x14ac:dyDescent="0.25">
      <c r="A49" s="46" t="s">
        <v>40</v>
      </c>
      <c r="C49" s="22"/>
      <c r="D49" s="19"/>
      <c r="E49" s="41"/>
      <c r="F49" s="22"/>
      <c r="G49" s="19"/>
      <c r="H49" s="43"/>
      <c r="I49" s="22"/>
    </row>
    <row r="50" spans="1:11" x14ac:dyDescent="0.25">
      <c r="A50" s="49" t="s">
        <v>41</v>
      </c>
      <c r="C50" s="22"/>
      <c r="D50" s="19"/>
      <c r="E50" s="41"/>
      <c r="F50" s="22">
        <v>250</v>
      </c>
      <c r="G50" s="19"/>
      <c r="H50" s="43"/>
      <c r="I50" s="22">
        <v>180</v>
      </c>
    </row>
    <row r="51" spans="1:11" x14ac:dyDescent="0.25">
      <c r="A51" s="47" t="s">
        <v>42</v>
      </c>
      <c r="C51" s="48">
        <f>SUM(C37:C50)</f>
        <v>14677.369999999999</v>
      </c>
      <c r="D51" s="40">
        <f>SUM(D37:D50)</f>
        <v>0</v>
      </c>
      <c r="E51" s="41"/>
      <c r="F51" s="48">
        <f>SUM(F37:F50)</f>
        <v>81128.459999999992</v>
      </c>
      <c r="G51" s="40">
        <f>SUM(G37:G50)</f>
        <v>0</v>
      </c>
      <c r="H51" s="43"/>
      <c r="I51" s="48">
        <f>SUM(I37:I50)</f>
        <v>59520</v>
      </c>
      <c r="J51" s="50"/>
      <c r="K51" s="50"/>
    </row>
    <row r="52" spans="1:11" ht="6.75" customHeight="1" x14ac:dyDescent="0.25">
      <c r="C52" s="42"/>
      <c r="E52" s="41"/>
      <c r="F52" s="42"/>
      <c r="H52" s="43"/>
      <c r="I52" s="42"/>
      <c r="J52" s="50"/>
      <c r="K52" s="50"/>
    </row>
    <row r="53" spans="1:11" s="6" customFormat="1" ht="12" customHeight="1" x14ac:dyDescent="0.25">
      <c r="A53" s="6" t="s">
        <v>43</v>
      </c>
      <c r="B53" s="13"/>
      <c r="C53" s="51"/>
      <c r="D53" s="3"/>
      <c r="E53" s="52"/>
      <c r="F53" s="51"/>
      <c r="G53" s="3"/>
      <c r="H53" s="53"/>
      <c r="I53" s="51"/>
      <c r="J53" s="50"/>
      <c r="K53" s="50"/>
    </row>
    <row r="54" spans="1:11" ht="12" customHeight="1" x14ac:dyDescent="0.25">
      <c r="A54" s="18" t="s">
        <v>44</v>
      </c>
      <c r="B54" s="54"/>
      <c r="C54" s="18"/>
      <c r="E54" s="55"/>
      <c r="F54" s="18">
        <v>18404</v>
      </c>
      <c r="H54" s="56"/>
      <c r="I54" s="18">
        <v>12700</v>
      </c>
      <c r="J54" s="50"/>
      <c r="K54" s="50"/>
    </row>
    <row r="55" spans="1:11" ht="12" customHeight="1" x14ac:dyDescent="0.25">
      <c r="A55" s="22" t="s">
        <v>45</v>
      </c>
      <c r="B55" s="54"/>
      <c r="C55" s="22"/>
      <c r="E55" s="55"/>
      <c r="F55" s="22">
        <v>868</v>
      </c>
      <c r="H55" s="56"/>
      <c r="I55" s="18">
        <v>620</v>
      </c>
      <c r="J55" s="50"/>
      <c r="K55" s="50"/>
    </row>
    <row r="56" spans="1:11" ht="12" customHeight="1" x14ac:dyDescent="0.25">
      <c r="A56" s="22" t="s">
        <v>46</v>
      </c>
      <c r="C56" s="22"/>
      <c r="D56" s="57"/>
      <c r="E56" s="58"/>
      <c r="F56" s="22"/>
      <c r="G56" s="57"/>
      <c r="H56" s="59"/>
      <c r="I56" s="18"/>
      <c r="J56" s="50"/>
      <c r="K56" s="50"/>
    </row>
    <row r="57" spans="1:11" ht="12" customHeight="1" x14ac:dyDescent="0.25">
      <c r="A57" s="22" t="s">
        <v>47</v>
      </c>
      <c r="C57" s="22"/>
      <c r="D57" s="57"/>
      <c r="E57" s="58"/>
      <c r="F57" s="22"/>
      <c r="G57" s="57"/>
      <c r="H57" s="59"/>
      <c r="I57" s="22"/>
      <c r="J57" s="50"/>
      <c r="K57" s="50"/>
    </row>
    <row r="58" spans="1:11" ht="12" customHeight="1" x14ac:dyDescent="0.25">
      <c r="A58" s="22" t="s">
        <v>48</v>
      </c>
      <c r="C58" s="22"/>
      <c r="D58" s="57"/>
      <c r="E58" s="58"/>
      <c r="F58" s="22"/>
      <c r="G58" s="57"/>
      <c r="H58" s="59"/>
      <c r="I58" s="22"/>
      <c r="J58" s="50"/>
      <c r="K58" s="50"/>
    </row>
    <row r="59" spans="1:11" ht="12" customHeight="1" x14ac:dyDescent="0.25">
      <c r="A59" s="22" t="s">
        <v>49</v>
      </c>
      <c r="C59" s="22"/>
      <c r="D59" s="57"/>
      <c r="E59" s="58"/>
      <c r="F59" s="22"/>
      <c r="G59" s="57"/>
      <c r="H59" s="59"/>
      <c r="I59" s="22"/>
      <c r="J59" s="50"/>
      <c r="K59" s="50"/>
    </row>
    <row r="60" spans="1:11" ht="12" customHeight="1" x14ac:dyDescent="0.25">
      <c r="A60" s="22" t="s">
        <v>50</v>
      </c>
      <c r="C60" s="22"/>
      <c r="E60" s="41"/>
      <c r="F60" s="22"/>
      <c r="H60" s="43"/>
      <c r="I60" s="22"/>
      <c r="J60" s="50"/>
      <c r="K60" s="50"/>
    </row>
    <row r="61" spans="1:11" ht="12" customHeight="1" x14ac:dyDescent="0.25">
      <c r="A61" s="47" t="s">
        <v>51</v>
      </c>
      <c r="C61" s="48">
        <f>SUM(C54:C60)</f>
        <v>0</v>
      </c>
      <c r="E61" s="41"/>
      <c r="F61" s="48">
        <f>SUM(F54:F60)</f>
        <v>19272</v>
      </c>
      <c r="H61" s="43"/>
      <c r="I61" s="48">
        <f>SUM(I54:I60)</f>
        <v>13320</v>
      </c>
      <c r="J61" s="50"/>
      <c r="K61" s="50"/>
    </row>
    <row r="62" spans="1:11" ht="12" customHeight="1" x14ac:dyDescent="0.25">
      <c r="A62" s="60"/>
      <c r="C62" s="61"/>
      <c r="E62" s="41"/>
      <c r="F62" s="61"/>
      <c r="H62" s="43"/>
      <c r="I62" s="42"/>
      <c r="J62" s="50"/>
      <c r="K62" s="50"/>
    </row>
    <row r="63" spans="1:11" ht="15.75" customHeight="1" x14ac:dyDescent="0.25">
      <c r="A63" s="62" t="s">
        <v>52</v>
      </c>
      <c r="B63" s="13"/>
      <c r="C63" s="63">
        <f>C34+C51+C61</f>
        <v>14677.369999999999</v>
      </c>
      <c r="E63" s="41"/>
      <c r="F63" s="63">
        <f>F34+F51+F61</f>
        <v>103400.45999999999</v>
      </c>
      <c r="H63" s="43"/>
      <c r="I63" s="63">
        <f>I34+I51+I61</f>
        <v>74940</v>
      </c>
      <c r="J63" s="50"/>
      <c r="K63" s="50"/>
    </row>
    <row r="64" spans="1:11" ht="20.25" customHeight="1" x14ac:dyDescent="0.25">
      <c r="A64" s="13"/>
      <c r="B64" s="13"/>
      <c r="C64" s="42"/>
      <c r="E64" s="41"/>
      <c r="F64" s="42"/>
      <c r="H64" s="43"/>
      <c r="I64" s="42"/>
      <c r="J64" s="50"/>
      <c r="K64" s="50"/>
    </row>
    <row r="65" spans="1:12" ht="15.75" customHeight="1" x14ac:dyDescent="0.25">
      <c r="A65" s="64" t="s">
        <v>53</v>
      </c>
      <c r="B65" s="13"/>
      <c r="C65" s="65">
        <f>C27-C63</f>
        <v>-0.36999999999898137</v>
      </c>
      <c r="E65" s="41"/>
      <c r="F65" s="65">
        <f>F27-F63</f>
        <v>-0.45999999999185093</v>
      </c>
      <c r="H65" s="43"/>
      <c r="I65" s="65">
        <f>I27-I63</f>
        <v>0</v>
      </c>
    </row>
    <row r="67" spans="1:12" ht="15.6" x14ac:dyDescent="0.25">
      <c r="A67" s="92" t="s">
        <v>54</v>
      </c>
      <c r="B67" s="92"/>
      <c r="C67" s="92"/>
      <c r="D67" s="92"/>
      <c r="E67" s="92"/>
      <c r="F67" s="92"/>
      <c r="G67" s="92"/>
      <c r="H67" s="92"/>
      <c r="I67" s="92"/>
    </row>
    <row r="68" spans="1:12" ht="15" x14ac:dyDescent="0.25">
      <c r="A68" s="66" t="s">
        <v>55</v>
      </c>
      <c r="B68" s="67"/>
      <c r="C68" s="86" t="s">
        <v>56</v>
      </c>
      <c r="D68" s="86"/>
      <c r="E68" s="86"/>
      <c r="F68" s="86"/>
      <c r="G68" s="86"/>
      <c r="H68" s="86"/>
      <c r="I68" s="86"/>
      <c r="J68" s="68"/>
      <c r="K68" s="68"/>
      <c r="L68" s="69"/>
    </row>
    <row r="69" spans="1:12" ht="15" x14ac:dyDescent="0.25">
      <c r="A69" s="66" t="s">
        <v>57</v>
      </c>
      <c r="B69" s="67"/>
      <c r="C69" s="85" t="s">
        <v>58</v>
      </c>
      <c r="D69" s="85"/>
      <c r="E69" s="85"/>
      <c r="F69" s="85"/>
      <c r="G69" s="85"/>
      <c r="H69" s="85"/>
      <c r="I69" s="85"/>
      <c r="J69" s="68"/>
      <c r="K69" s="68"/>
      <c r="L69" s="69"/>
    </row>
    <row r="70" spans="1:12" ht="15" x14ac:dyDescent="0.25">
      <c r="A70" s="66" t="s">
        <v>59</v>
      </c>
      <c r="B70" s="67"/>
      <c r="C70" s="86" t="s">
        <v>73</v>
      </c>
      <c r="D70" s="86"/>
      <c r="E70" s="86"/>
      <c r="F70" s="86"/>
      <c r="G70" s="86"/>
      <c r="H70" s="86"/>
      <c r="I70" s="86"/>
      <c r="J70" s="68"/>
      <c r="K70" s="68"/>
      <c r="L70" s="69"/>
    </row>
  </sheetData>
  <mergeCells count="7">
    <mergeCell ref="C69:I69"/>
    <mergeCell ref="C70:I70"/>
    <mergeCell ref="A6:I6"/>
    <mergeCell ref="A7:I7"/>
    <mergeCell ref="C8:F8"/>
    <mergeCell ref="A67:I67"/>
    <mergeCell ref="C68:I68"/>
  </mergeCells>
  <pageMargins left="0.39370078740157477" right="0.39370078740157477" top="0.78740157480314954" bottom="0.78740157480314954" header="0.51181102362204722" footer="0.51181102362204722"/>
  <pageSetup paperSize="9" scale="66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24"/>
  <sheetViews>
    <sheetView topLeftCell="A4" workbookViewId="0">
      <selection activeCell="L8" sqref="L8"/>
    </sheetView>
  </sheetViews>
  <sheetFormatPr baseColWidth="10" defaultRowHeight="13.2" x14ac:dyDescent="0.25"/>
  <cols>
    <col min="1" max="1" width="15.44140625" bestFit="1" customWidth="1"/>
    <col min="2" max="2" width="19.33203125" bestFit="1" customWidth="1"/>
    <col min="3" max="3" width="20.44140625" bestFit="1" customWidth="1"/>
    <col min="4" max="4" width="21.33203125" bestFit="1" customWidth="1"/>
    <col min="5" max="5" width="15.88671875" bestFit="1" customWidth="1"/>
    <col min="6" max="6" width="15.6640625" bestFit="1" customWidth="1"/>
    <col min="7" max="7" width="17" bestFit="1" customWidth="1"/>
    <col min="8" max="8" width="18.88671875" bestFit="1" customWidth="1"/>
  </cols>
  <sheetData>
    <row r="2" spans="1:8" ht="48" customHeight="1" x14ac:dyDescent="0.25">
      <c r="A2" s="93" t="s">
        <v>60</v>
      </c>
      <c r="B2" s="94"/>
      <c r="C2" s="94"/>
      <c r="D2" s="94"/>
      <c r="E2" s="94"/>
      <c r="F2" s="94"/>
      <c r="G2" s="94"/>
      <c r="H2" s="94"/>
    </row>
    <row r="3" spans="1:8" x14ac:dyDescent="0.25">
      <c r="A3" s="70" t="s">
        <v>61</v>
      </c>
    </row>
    <row r="4" spans="1:8" x14ac:dyDescent="0.25">
      <c r="A4" s="70"/>
    </row>
    <row r="5" spans="1:8" x14ac:dyDescent="0.25">
      <c r="A5" s="70" t="s">
        <v>62</v>
      </c>
    </row>
    <row r="6" spans="1:8" ht="24" customHeight="1" x14ac:dyDescent="0.25">
      <c r="E6" s="95" t="s">
        <v>63</v>
      </c>
      <c r="F6" s="95"/>
      <c r="G6" s="95"/>
    </row>
    <row r="7" spans="1:8" ht="39.6" x14ac:dyDescent="0.25">
      <c r="A7" s="71" t="s">
        <v>64</v>
      </c>
      <c r="B7" s="72" t="s">
        <v>65</v>
      </c>
      <c r="C7" s="72" t="s">
        <v>66</v>
      </c>
      <c r="D7" s="71" t="s">
        <v>67</v>
      </c>
      <c r="E7" s="71" t="s">
        <v>68</v>
      </c>
      <c r="F7" s="71" t="s">
        <v>69</v>
      </c>
      <c r="G7" s="71" t="s">
        <v>70</v>
      </c>
      <c r="H7" s="71" t="s">
        <v>71</v>
      </c>
    </row>
    <row r="8" spans="1:8" s="73" customFormat="1" ht="47.25" customHeight="1" x14ac:dyDescent="0.25">
      <c r="A8" s="74"/>
      <c r="B8" s="74"/>
      <c r="C8" s="74"/>
      <c r="D8" s="75"/>
      <c r="E8" s="76"/>
      <c r="F8" s="77"/>
      <c r="G8" s="77"/>
      <c r="H8" s="78">
        <f t="shared" ref="H8:H23" si="0">SUM(E8:G8)</f>
        <v>0</v>
      </c>
    </row>
    <row r="9" spans="1:8" s="79" customFormat="1" ht="20.100000000000001" customHeight="1" x14ac:dyDescent="0.25">
      <c r="A9" s="80"/>
      <c r="B9" s="80"/>
      <c r="C9" s="80"/>
      <c r="D9" s="80"/>
      <c r="E9" s="81"/>
      <c r="F9" s="81"/>
      <c r="G9" s="81"/>
      <c r="H9" s="82">
        <f t="shared" si="0"/>
        <v>0</v>
      </c>
    </row>
    <row r="10" spans="1:8" s="79" customFormat="1" ht="20.100000000000001" customHeight="1" x14ac:dyDescent="0.25">
      <c r="A10" s="80"/>
      <c r="B10" s="80"/>
      <c r="C10" s="80"/>
      <c r="D10" s="80"/>
      <c r="E10" s="81"/>
      <c r="F10" s="81"/>
      <c r="G10" s="81"/>
      <c r="H10" s="82">
        <f t="shared" si="0"/>
        <v>0</v>
      </c>
    </row>
    <row r="11" spans="1:8" s="79" customFormat="1" ht="20.100000000000001" customHeight="1" x14ac:dyDescent="0.25">
      <c r="A11" s="80"/>
      <c r="B11" s="80"/>
      <c r="C11" s="80"/>
      <c r="D11" s="80"/>
      <c r="E11" s="81"/>
      <c r="F11" s="81"/>
      <c r="G11" s="81"/>
      <c r="H11" s="82">
        <f t="shared" si="0"/>
        <v>0</v>
      </c>
    </row>
    <row r="12" spans="1:8" s="79" customFormat="1" ht="20.100000000000001" customHeight="1" x14ac:dyDescent="0.25">
      <c r="A12" s="80"/>
      <c r="B12" s="80"/>
      <c r="C12" s="80"/>
      <c r="D12" s="80"/>
      <c r="E12" s="81"/>
      <c r="F12" s="81"/>
      <c r="G12" s="81"/>
      <c r="H12" s="82">
        <f t="shared" si="0"/>
        <v>0</v>
      </c>
    </row>
    <row r="13" spans="1:8" s="79" customFormat="1" ht="20.100000000000001" customHeight="1" x14ac:dyDescent="0.25">
      <c r="A13" s="80"/>
      <c r="B13" s="80"/>
      <c r="C13" s="80"/>
      <c r="D13" s="80"/>
      <c r="E13" s="81"/>
      <c r="F13" s="81"/>
      <c r="G13" s="81"/>
      <c r="H13" s="82">
        <f t="shared" si="0"/>
        <v>0</v>
      </c>
    </row>
    <row r="14" spans="1:8" s="79" customFormat="1" ht="20.100000000000001" customHeight="1" x14ac:dyDescent="0.25">
      <c r="A14" s="80"/>
      <c r="B14" s="80"/>
      <c r="C14" s="80"/>
      <c r="D14" s="80"/>
      <c r="E14" s="81"/>
      <c r="F14" s="81"/>
      <c r="G14" s="81"/>
      <c r="H14" s="82">
        <f t="shared" si="0"/>
        <v>0</v>
      </c>
    </row>
    <row r="15" spans="1:8" s="79" customFormat="1" ht="20.100000000000001" customHeight="1" x14ac:dyDescent="0.25">
      <c r="A15" s="80"/>
      <c r="B15" s="80"/>
      <c r="C15" s="80"/>
      <c r="D15" s="80"/>
      <c r="E15" s="81"/>
      <c r="F15" s="81"/>
      <c r="G15" s="81"/>
      <c r="H15" s="82">
        <f t="shared" si="0"/>
        <v>0</v>
      </c>
    </row>
    <row r="16" spans="1:8" s="79" customFormat="1" ht="20.100000000000001" customHeight="1" x14ac:dyDescent="0.25">
      <c r="A16" s="80"/>
      <c r="B16" s="80"/>
      <c r="C16" s="80"/>
      <c r="D16" s="80"/>
      <c r="E16" s="81"/>
      <c r="F16" s="81"/>
      <c r="G16" s="81"/>
      <c r="H16" s="82">
        <f t="shared" si="0"/>
        <v>0</v>
      </c>
    </row>
    <row r="17" spans="1:8" s="79" customFormat="1" ht="20.100000000000001" customHeight="1" x14ac:dyDescent="0.25">
      <c r="A17" s="80"/>
      <c r="B17" s="80"/>
      <c r="C17" s="80"/>
      <c r="D17" s="80"/>
      <c r="E17" s="81"/>
      <c r="F17" s="81"/>
      <c r="G17" s="81"/>
      <c r="H17" s="82">
        <f t="shared" si="0"/>
        <v>0</v>
      </c>
    </row>
    <row r="18" spans="1:8" s="79" customFormat="1" ht="20.100000000000001" customHeight="1" x14ac:dyDescent="0.25">
      <c r="A18" s="80"/>
      <c r="B18" s="80"/>
      <c r="C18" s="80"/>
      <c r="D18" s="80"/>
      <c r="E18" s="81"/>
      <c r="F18" s="81"/>
      <c r="G18" s="81"/>
      <c r="H18" s="82">
        <f t="shared" si="0"/>
        <v>0</v>
      </c>
    </row>
    <row r="19" spans="1:8" s="79" customFormat="1" ht="20.100000000000001" customHeight="1" x14ac:dyDescent="0.25">
      <c r="A19" s="80"/>
      <c r="B19" s="80"/>
      <c r="C19" s="80"/>
      <c r="D19" s="80"/>
      <c r="E19" s="81"/>
      <c r="F19" s="81"/>
      <c r="G19" s="81"/>
      <c r="H19" s="82">
        <f t="shared" si="0"/>
        <v>0</v>
      </c>
    </row>
    <row r="20" spans="1:8" s="79" customFormat="1" ht="20.100000000000001" customHeight="1" x14ac:dyDescent="0.25">
      <c r="A20" s="80"/>
      <c r="B20" s="80"/>
      <c r="C20" s="80"/>
      <c r="D20" s="80"/>
      <c r="E20" s="81"/>
      <c r="F20" s="81"/>
      <c r="G20" s="81"/>
      <c r="H20" s="82">
        <f t="shared" si="0"/>
        <v>0</v>
      </c>
    </row>
    <row r="21" spans="1:8" s="79" customFormat="1" ht="20.100000000000001" customHeight="1" x14ac:dyDescent="0.25">
      <c r="A21" s="80"/>
      <c r="B21" s="80"/>
      <c r="C21" s="80"/>
      <c r="D21" s="80"/>
      <c r="E21" s="81"/>
      <c r="F21" s="81"/>
      <c r="G21" s="81"/>
      <c r="H21" s="82">
        <f t="shared" si="0"/>
        <v>0</v>
      </c>
    </row>
    <row r="22" spans="1:8" s="79" customFormat="1" ht="20.100000000000001" customHeight="1" x14ac:dyDescent="0.25">
      <c r="A22" s="80"/>
      <c r="B22" s="80"/>
      <c r="C22" s="80"/>
      <c r="D22" s="80"/>
      <c r="E22" s="81"/>
      <c r="F22" s="81"/>
      <c r="G22" s="81"/>
      <c r="H22" s="82">
        <f t="shared" si="0"/>
        <v>0</v>
      </c>
    </row>
    <row r="23" spans="1:8" s="79" customFormat="1" ht="20.100000000000001" customHeight="1" x14ac:dyDescent="0.25">
      <c r="A23" s="80"/>
      <c r="B23" s="80"/>
      <c r="C23" s="80"/>
      <c r="D23" s="80"/>
      <c r="E23" s="81"/>
      <c r="F23" s="81"/>
      <c r="G23" s="81"/>
      <c r="H23" s="82">
        <f t="shared" si="0"/>
        <v>0</v>
      </c>
    </row>
    <row r="24" spans="1:8" ht="27.75" customHeight="1" x14ac:dyDescent="0.25">
      <c r="D24" s="83" t="s">
        <v>72</v>
      </c>
      <c r="E24" s="84">
        <f>SUM(E8:E23)</f>
        <v>0</v>
      </c>
      <c r="F24" s="84">
        <f t="shared" ref="F24:H24" si="1">SUM(F8:F23)</f>
        <v>0</v>
      </c>
      <c r="G24" s="84">
        <f t="shared" si="1"/>
        <v>0</v>
      </c>
      <c r="H24" s="84">
        <f t="shared" si="1"/>
        <v>0</v>
      </c>
    </row>
  </sheetData>
  <mergeCells count="2">
    <mergeCell ref="A2:H2"/>
    <mergeCell ref="E6:G6"/>
  </mergeCells>
  <pageMargins left="0.7" right="0.7" top="0.75" bottom="0.75" header="0.3" footer="0.3"/>
  <pageSetup paperSize="9" scale="6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compte de résultat</vt:lpstr>
      <vt:lpstr>déclaration aides publi percues</vt:lpstr>
      <vt:lpstr>'compte de résultat'!Zone_d_impression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Aquitaine active</dc:creator>
  <cp:lastModifiedBy>Simon</cp:lastModifiedBy>
  <cp:revision>7</cp:revision>
  <dcterms:created xsi:type="dcterms:W3CDTF">2010-07-19T14:02:51Z</dcterms:created>
  <dcterms:modified xsi:type="dcterms:W3CDTF">2021-10-05T13:33:27Z</dcterms:modified>
</cp:coreProperties>
</file>